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890"/>
  </bookViews>
  <sheets>
    <sheet name="1кв" sheetId="28" r:id="rId1"/>
  </sheets>
  <definedNames>
    <definedName name="_xlnm.Print_Area" localSheetId="0">'1кв'!$A$1:$E$51</definedName>
  </definedNames>
  <calcPr calcId="152511"/>
</workbook>
</file>

<file path=xl/calcChain.xml><?xml version="1.0" encoding="utf-8"?>
<calcChain xmlns="http://schemas.openxmlformats.org/spreadsheetml/2006/main">
  <c r="D30" i="28" l="1"/>
  <c r="B51" i="28"/>
  <c r="E25" i="28"/>
  <c r="E27" i="28" l="1"/>
  <c r="E23" i="28" l="1"/>
  <c r="E22" i="28"/>
  <c r="E30" i="28" s="1"/>
  <c r="B50" i="28" l="1"/>
</calcChain>
</file>

<file path=xl/sharedStrings.xml><?xml version="1.0" encoding="utf-8"?>
<sst xmlns="http://schemas.openxmlformats.org/spreadsheetml/2006/main" count="66" uniqueCount="60">
  <si>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</si>
  <si>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</si>
  <si>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</si>
  <si>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</si>
  <si>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</si>
  <si>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</si>
  <si>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</si>
  <si>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</si>
  <si>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</si>
  <si>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</si>
  <si>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</si>
  <si>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</si>
  <si>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</si>
  <si>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</si>
  <si>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</si>
  <si>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</si>
  <si>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</si>
  <si>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</si>
  <si>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</si>
  <si>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</si>
  <si>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</si>
  <si>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</si>
  <si>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</si>
  <si>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</si>
  <si>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д. 16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</si>
  <si>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</si>
  <si>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</si>
  <si>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</si>
  <si>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</si>
  <si>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</si>
  <si>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</si>
  <si>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</si>
  <si>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>в т.ч. Оплачено собственниками</t>
  </si>
  <si>
    <t>оплачено НГЧ-2</t>
  </si>
  <si>
    <r>
      <t xml:space="preserve">являющегося собственником МКД ОАО "РЖД", 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доверенности №</t>
    </r>
  </si>
  <si>
    <t>ИТОГО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</si>
  <si>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 </t>
    </r>
    <r>
      <rPr>
        <b/>
        <u/>
        <sz val="11"/>
        <color theme="1"/>
        <rFont val="Times New Roman"/>
        <family val="1"/>
        <charset val="204"/>
      </rPr>
      <t>Грищенко Ивана Николаевича</t>
    </r>
  </si>
  <si>
    <t>Заказчик -  ОАО «РЖД», в лице начальника НГЧ  Грищенко И.Н.</t>
  </si>
  <si>
    <t>Остаток на начало квартала</t>
  </si>
  <si>
    <t>определена приложением № 9 к договору</t>
  </si>
  <si>
    <t>Расходы по управлению МКД</t>
  </si>
  <si>
    <t>Услуги по содержанию многоквартирного дома</t>
  </si>
  <si>
    <t xml:space="preserve">Дератизация и дезинсекция </t>
  </si>
  <si>
    <t>по заявке собственников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</si>
  <si>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</si>
  <si>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</si>
  <si>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</si>
  <si>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t>Исполнитель - ООО ЖКХ "Локомотив", в лице директора Бовкун А.А.</t>
  </si>
  <si>
    <t>Общая площадь квартир - 2363,8 м2</t>
  </si>
  <si>
    <t>за 1 квартал 2025 года</t>
  </si>
  <si>
    <t>31.03.2025 г.</t>
  </si>
  <si>
    <t>Замена стояка ГВС (кв.66,63)</t>
  </si>
  <si>
    <t>Замена плети КНС в подвале (смета)</t>
  </si>
  <si>
    <t>январь</t>
  </si>
  <si>
    <t>февраль</t>
  </si>
  <si>
    <t>март</t>
  </si>
  <si>
    <t>ч/ч</t>
  </si>
  <si>
    <t>Ремонт окраски панелей 12 м2 (смета)</t>
  </si>
  <si>
    <t xml:space="preserve">           2. Всего за период с "01" 01 2025 г. по "31" 03  2025 г. выполнено работ (оказано услуг) на общую сумму двести пятнадцать тысяч двести пятьдесят пять рублей 93 копейки.</t>
  </si>
  <si>
    <t>Предъявлено населению 208572,84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</si>
</sst>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_-* #,##0\ _₽_-;\-* #,##0\ _₽_-;_-* &quot;-&quot;??\ _₽_-;_-@_-"/>
    <numFmt numFmtId="166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166" fontId="14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4" fillId="2" borderId="0" xfId="0" applyFont="1" applyFill="1"/>
    <xf numFmtId="164" fontId="7" fillId="0" borderId="0" xfId="0" applyNumberFormat="1" applyFont="1"/>
    <xf numFmtId="164" fontId="4" fillId="0" borderId="0" xfId="0" applyNumberFormat="1" applyFont="1"/>
    <xf numFmtId="0" fontId="7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39" fontId="4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15" fillId="0" borderId="6" xfId="0" applyFont="1" applyBorder="1" applyAlignment="1">
      <alignment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wrapText="1"/>
    </xf>
    <xf numFmtId="0" fontId="16" fillId="0" borderId="0" xfId="0" applyFo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2" borderId="0" xfId="0" applyNumberFormat="1" applyFont="1" applyFill="1"/>
    <xf numFmtId="14" fontId="5" fillId="0" borderId="0" xfId="0" applyNumberFormat="1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view="pageBreakPreview" zoomScaleSheetLayoutView="100" workbookViewId="0">
      <selection activeCell="G26" sqref="G26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7.7109375" style="2" customWidth="1"/>
    <col min="7" max="7" width="13.28515625" style="2" bestFit="1" customWidth="1"/>
    <col min="8" max="8" width="17.85546875" style="2" customWidth="1"/>
    <col min="9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0.7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49</v>
      </c>
      <c r="B3" s="56"/>
      <c r="C3" s="56"/>
      <c r="D3" s="56"/>
      <c r="E3" s="56"/>
    </row>
    <row r="4" spans="1:5" s="1" customFormat="1" ht="15.75" x14ac:dyDescent="0.25">
      <c r="A4" s="26" t="s">
        <v>13</v>
      </c>
      <c r="B4" s="4"/>
      <c r="C4" s="4"/>
      <c r="D4" s="32"/>
      <c r="E4" s="42" t="s">
        <v>50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43" t="s">
        <v>24</v>
      </c>
      <c r="B7" s="43"/>
      <c r="C7" s="43"/>
      <c r="D7" s="43"/>
      <c r="E7" s="43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6" t="s">
        <v>36</v>
      </c>
      <c r="B9" s="46"/>
      <c r="C9" s="46"/>
      <c r="D9" s="46"/>
      <c r="E9" s="46"/>
    </row>
    <row r="10" spans="1:5" ht="22.5" customHeight="1" x14ac:dyDescent="0.25">
      <c r="A10" s="49" t="s">
        <v>14</v>
      </c>
      <c r="B10" s="50"/>
      <c r="C10" s="50"/>
      <c r="D10" s="50"/>
      <c r="E10" s="50"/>
    </row>
    <row r="11" spans="1:5" ht="30" customHeight="1" x14ac:dyDescent="0.25">
      <c r="A11" s="45" t="s">
        <v>34</v>
      </c>
      <c r="B11" s="45"/>
      <c r="C11" s="45"/>
      <c r="D11" s="45"/>
      <c r="E11" s="45"/>
    </row>
    <row r="12" spans="1:5" ht="13.9" customHeight="1" x14ac:dyDescent="0.25">
      <c r="A12" s="51" t="s">
        <v>15</v>
      </c>
      <c r="B12" s="52"/>
      <c r="C12" s="52"/>
      <c r="D12" s="52"/>
      <c r="E12" s="52"/>
    </row>
    <row r="13" spans="1:5" ht="13.9" customHeight="1" x14ac:dyDescent="0.25">
      <c r="A13" s="46" t="s">
        <v>22</v>
      </c>
      <c r="B13" s="46"/>
      <c r="C13" s="46"/>
      <c r="D13" s="46"/>
      <c r="E13" s="46"/>
    </row>
    <row r="14" spans="1:5" ht="13.9" customHeight="1" x14ac:dyDescent="0.25">
      <c r="A14" s="51" t="s">
        <v>2</v>
      </c>
      <c r="B14" s="52"/>
      <c r="C14" s="52"/>
      <c r="D14" s="52"/>
      <c r="E14" s="52"/>
    </row>
    <row r="15" spans="1:5" ht="13.9" customHeight="1" x14ac:dyDescent="0.25">
      <c r="A15" s="46" t="s">
        <v>45</v>
      </c>
      <c r="B15" s="46"/>
      <c r="C15" s="46"/>
      <c r="D15" s="46"/>
      <c r="E15" s="46"/>
    </row>
    <row r="16" spans="1:5" ht="13.9" customHeight="1" x14ac:dyDescent="0.25">
      <c r="A16" s="51" t="s">
        <v>16</v>
      </c>
      <c r="B16" s="52"/>
      <c r="C16" s="52"/>
      <c r="D16" s="52"/>
      <c r="E16" s="52"/>
    </row>
    <row r="17" spans="1:8" ht="30" customHeight="1" x14ac:dyDescent="0.25">
      <c r="A17" s="46" t="s">
        <v>17</v>
      </c>
      <c r="B17" s="46"/>
      <c r="C17" s="46"/>
      <c r="D17" s="46"/>
      <c r="E17" s="46"/>
    </row>
    <row r="18" spans="1:8" ht="62.25" customHeight="1" x14ac:dyDescent="0.25">
      <c r="A18" s="46" t="s">
        <v>44</v>
      </c>
      <c r="B18" s="46"/>
      <c r="C18" s="46"/>
      <c r="D18" s="46"/>
      <c r="E18" s="46"/>
    </row>
    <row r="19" spans="1:8" ht="30" customHeight="1" x14ac:dyDescent="0.25">
      <c r="A19" s="48" t="s">
        <v>25</v>
      </c>
      <c r="B19" s="48"/>
      <c r="C19" s="48"/>
      <c r="D19" s="48"/>
      <c r="E19" s="48"/>
    </row>
    <row r="20" spans="1:8" ht="15" customHeight="1" x14ac:dyDescent="0.25">
      <c r="A20" s="48"/>
      <c r="B20" s="48"/>
      <c r="C20" s="48"/>
      <c r="D20" s="48"/>
      <c r="E20" s="48"/>
      <c r="F20" s="2">
        <v>2363.8000000000002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9" t="s">
        <v>41</v>
      </c>
      <c r="B22" s="8" t="s">
        <v>39</v>
      </c>
      <c r="C22" s="3" t="s">
        <v>4</v>
      </c>
      <c r="D22" s="22">
        <v>17.7</v>
      </c>
      <c r="E22" s="25">
        <f>D22*F20*3</f>
        <v>125517.78</v>
      </c>
      <c r="G22" s="17"/>
    </row>
    <row r="23" spans="1:8" x14ac:dyDescent="0.25">
      <c r="A23" s="23" t="s">
        <v>40</v>
      </c>
      <c r="B23" s="24" t="s">
        <v>23</v>
      </c>
      <c r="C23" s="22" t="s">
        <v>4</v>
      </c>
      <c r="D23" s="22">
        <v>6.51</v>
      </c>
      <c r="E23" s="25">
        <f>D23*F20*3</f>
        <v>46165.014000000003</v>
      </c>
      <c r="G23" s="17"/>
    </row>
    <row r="24" spans="1:8" ht="25.5" x14ac:dyDescent="0.25">
      <c r="A24" s="7" t="s">
        <v>42</v>
      </c>
      <c r="B24" s="30" t="s">
        <v>43</v>
      </c>
      <c r="C24" s="3" t="s">
        <v>27</v>
      </c>
      <c r="D24" s="3"/>
      <c r="E24" s="31">
        <v>0</v>
      </c>
      <c r="G24" s="17"/>
    </row>
    <row r="25" spans="1:8" x14ac:dyDescent="0.25">
      <c r="A25" s="7" t="s">
        <v>26</v>
      </c>
      <c r="B25" s="8" t="s">
        <v>46</v>
      </c>
      <c r="C25" s="3" t="s">
        <v>27</v>
      </c>
      <c r="D25" s="3"/>
      <c r="E25" s="31">
        <f>3788.1+179.5</f>
        <v>3967.6</v>
      </c>
      <c r="G25" s="17"/>
    </row>
    <row r="26" spans="1:8" ht="30" x14ac:dyDescent="0.25">
      <c r="A26" s="33" t="s">
        <v>57</v>
      </c>
      <c r="B26" s="8" t="s">
        <v>53</v>
      </c>
      <c r="C26" s="22" t="s">
        <v>27</v>
      </c>
      <c r="D26" s="22"/>
      <c r="E26" s="34">
        <v>5627.55</v>
      </c>
      <c r="G26" s="17"/>
      <c r="H26" s="17"/>
    </row>
    <row r="27" spans="1:8" x14ac:dyDescent="0.25">
      <c r="A27" s="7" t="s">
        <v>51</v>
      </c>
      <c r="B27" s="8" t="s">
        <v>54</v>
      </c>
      <c r="C27" s="3" t="s">
        <v>56</v>
      </c>
      <c r="D27" s="3">
        <v>16</v>
      </c>
      <c r="E27" s="34">
        <f>D27*333.76</f>
        <v>5340.16</v>
      </c>
      <c r="G27" s="17"/>
    </row>
    <row r="28" spans="1:8" ht="30" x14ac:dyDescent="0.25">
      <c r="A28" s="7" t="s">
        <v>52</v>
      </c>
      <c r="B28" s="8" t="s">
        <v>55</v>
      </c>
      <c r="C28" s="3" t="s">
        <v>27</v>
      </c>
      <c r="D28" s="3"/>
      <c r="E28" s="34">
        <v>28637.83</v>
      </c>
      <c r="G28" s="17"/>
    </row>
    <row r="29" spans="1:8" x14ac:dyDescent="0.25">
      <c r="A29" s="7"/>
      <c r="B29" s="8"/>
      <c r="C29" s="3"/>
      <c r="D29" s="3"/>
      <c r="E29" s="31"/>
      <c r="G29" s="17"/>
    </row>
    <row r="30" spans="1:8" s="12" customFormat="1" ht="14.25" x14ac:dyDescent="0.2">
      <c r="A30" s="21" t="s">
        <v>35</v>
      </c>
      <c r="B30" s="9"/>
      <c r="C30" s="10"/>
      <c r="D30" s="10">
        <f>SUM(D26:D29)</f>
        <v>16</v>
      </c>
      <c r="E30" s="11">
        <f>SUM(E22:E29)</f>
        <v>215255.93400000001</v>
      </c>
    </row>
    <row r="32" spans="1:8" s="18" customFormat="1" ht="33.75" customHeight="1" x14ac:dyDescent="0.25">
      <c r="A32" s="45" t="s">
        <v>58</v>
      </c>
      <c r="B32" s="45"/>
      <c r="C32" s="45"/>
      <c r="D32" s="45"/>
      <c r="E32" s="45"/>
      <c r="F32" s="41"/>
    </row>
    <row r="33" spans="1:8" ht="30.75" customHeight="1" x14ac:dyDescent="0.25">
      <c r="A33" s="46" t="s">
        <v>21</v>
      </c>
      <c r="B33" s="46"/>
      <c r="C33" s="46"/>
      <c r="D33" s="46"/>
      <c r="E33" s="46"/>
    </row>
    <row r="34" spans="1:8" x14ac:dyDescent="0.25">
      <c r="A34" s="46" t="s">
        <v>20</v>
      </c>
      <c r="B34" s="46"/>
      <c r="C34" s="46"/>
      <c r="D34" s="46"/>
      <c r="E34" s="46"/>
      <c r="F34" s="12"/>
      <c r="G34" s="12"/>
      <c r="H34" s="13"/>
    </row>
    <row r="35" spans="1:8" ht="30.75" customHeight="1" x14ac:dyDescent="0.25">
      <c r="A35" s="46" t="s">
        <v>28</v>
      </c>
      <c r="B35" s="46"/>
      <c r="C35" s="46"/>
      <c r="D35" s="46"/>
      <c r="E35" s="46"/>
    </row>
    <row r="36" spans="1:8" ht="30.75" customHeight="1" x14ac:dyDescent="0.25">
      <c r="A36" s="37"/>
      <c r="B36" s="37"/>
      <c r="C36" s="37"/>
      <c r="D36" s="37"/>
      <c r="E36" s="37"/>
    </row>
    <row r="37" spans="1:8" x14ac:dyDescent="0.25">
      <c r="A37" s="47" t="s">
        <v>5</v>
      </c>
      <c r="B37" s="47"/>
      <c r="C37" s="47"/>
      <c r="D37" s="47"/>
      <c r="E37" s="47"/>
    </row>
    <row r="38" spans="1:8" x14ac:dyDescent="0.25">
      <c r="A38" s="46" t="s">
        <v>18</v>
      </c>
      <c r="B38" s="46"/>
      <c r="C38" s="46"/>
      <c r="D38" s="46"/>
      <c r="E38" s="46"/>
    </row>
    <row r="39" spans="1:8" x14ac:dyDescent="0.25">
      <c r="A39" s="43" t="s">
        <v>47</v>
      </c>
      <c r="B39" s="43"/>
      <c r="C39" s="43"/>
      <c r="D39" s="43"/>
      <c r="E39" s="5"/>
    </row>
    <row r="40" spans="1:8" x14ac:dyDescent="0.25">
      <c r="B40" s="44" t="s">
        <v>19</v>
      </c>
      <c r="C40" s="44"/>
      <c r="D40" s="44"/>
      <c r="E40" s="6" t="s">
        <v>6</v>
      </c>
    </row>
    <row r="41" spans="1:8" x14ac:dyDescent="0.25">
      <c r="A41" s="38"/>
      <c r="B41" s="38"/>
      <c r="C41" s="38"/>
      <c r="D41" s="38"/>
      <c r="E41" s="38"/>
    </row>
    <row r="42" spans="1:8" x14ac:dyDescent="0.25">
      <c r="A42" s="43" t="s">
        <v>37</v>
      </c>
      <c r="B42" s="43"/>
      <c r="C42" s="43"/>
      <c r="D42" s="43"/>
      <c r="E42" s="5"/>
    </row>
    <row r="43" spans="1:8" x14ac:dyDescent="0.25">
      <c r="B43" s="44" t="s">
        <v>19</v>
      </c>
      <c r="C43" s="44"/>
      <c r="D43" s="44"/>
      <c r="E43" s="6" t="s">
        <v>6</v>
      </c>
    </row>
    <row r="44" spans="1:8" x14ac:dyDescent="0.25">
      <c r="A44" s="36" t="s">
        <v>48</v>
      </c>
      <c r="B44" s="35"/>
      <c r="C44" s="35"/>
      <c r="D44" s="35"/>
      <c r="E44" s="6"/>
    </row>
    <row r="45" spans="1:8" x14ac:dyDescent="0.25">
      <c r="A45" s="12" t="s">
        <v>29</v>
      </c>
    </row>
    <row r="46" spans="1:8" x14ac:dyDescent="0.25">
      <c r="A46" s="2" t="s">
        <v>38</v>
      </c>
      <c r="B46" s="15">
        <v>77345.47</v>
      </c>
    </row>
    <row r="47" spans="1:8" x14ac:dyDescent="0.25">
      <c r="A47" s="2" t="s">
        <v>59</v>
      </c>
      <c r="B47" s="16"/>
    </row>
    <row r="48" spans="1:8" x14ac:dyDescent="0.25">
      <c r="A48" s="2" t="s">
        <v>32</v>
      </c>
      <c r="B48" s="16">
        <v>209642.73</v>
      </c>
      <c r="F48" s="20"/>
    </row>
    <row r="49" spans="1:6" x14ac:dyDescent="0.25">
      <c r="A49" s="2" t="s">
        <v>33</v>
      </c>
      <c r="B49" s="16">
        <v>3443.13</v>
      </c>
      <c r="F49" s="20"/>
    </row>
    <row r="50" spans="1:6" ht="30" x14ac:dyDescent="0.25">
      <c r="A50" s="40" t="s">
        <v>31</v>
      </c>
      <c r="B50" s="16">
        <f>E30</f>
        <v>215255.93400000001</v>
      </c>
      <c r="C50" s="17"/>
    </row>
    <row r="51" spans="1:6" x14ac:dyDescent="0.25">
      <c r="A51" s="14" t="s">
        <v>30</v>
      </c>
      <c r="B51" s="19">
        <f>B46+B48+B49-B50</f>
        <v>75175.396000000008</v>
      </c>
    </row>
    <row r="54" spans="1:6" x14ac:dyDescent="0.25">
      <c r="B54" s="27">
        <v>77345.47</v>
      </c>
    </row>
    <row r="56" spans="1:6" x14ac:dyDescent="0.25">
      <c r="B56" s="27"/>
    </row>
    <row r="57" spans="1:6" x14ac:dyDescent="0.25">
      <c r="B57" s="27"/>
      <c r="C57" s="28"/>
    </row>
    <row r="58" spans="1:6" x14ac:dyDescent="0.25">
      <c r="B58" s="27"/>
    </row>
    <row r="59" spans="1:6" x14ac:dyDescent="0.25">
      <c r="B59" s="27"/>
    </row>
    <row r="60" spans="1:6" x14ac:dyDescent="0.25">
      <c r="B60" s="27"/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39:D39"/>
    <mergeCell ref="B40:D40"/>
    <mergeCell ref="A42:D42"/>
    <mergeCell ref="B43:D43"/>
    <mergeCell ref="A32:E32"/>
    <mergeCell ref="A33:E33"/>
    <mergeCell ref="A34:E34"/>
    <mergeCell ref="A35:E35"/>
    <mergeCell ref="A37:E37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2025-05-13T07:18:53Z</dcterms:modified>
</cp:coreProperties>
</file>